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7" i="1"/>
  <c r="J48" s="1"/>
  <c r="K43"/>
  <c r="J43"/>
  <c r="I43"/>
  <c r="J27"/>
  <c r="K27"/>
  <c r="K17" s="1"/>
  <c r="K48" s="1"/>
  <c r="I27"/>
  <c r="I17" s="1"/>
  <c r="I48" s="1"/>
</calcChain>
</file>

<file path=xl/sharedStrings.xml><?xml version="1.0" encoding="utf-8"?>
<sst xmlns="http://schemas.openxmlformats.org/spreadsheetml/2006/main" count="114" uniqueCount="107">
  <si>
    <t>0503166</t>
  </si>
  <si>
    <t>Код формы по ОКУД</t>
  </si>
  <si>
    <t>Сведения об исполнении мероприятий в рамках целевых программ</t>
  </si>
  <si>
    <t xml:space="preserve">Наименование программы, подпрограммы  </t>
  </si>
  <si>
    <t>Код целевой статьи расходов по бюджетной классификации</t>
  </si>
  <si>
    <t>Наименование мероприятия</t>
  </si>
  <si>
    <t>Утверждено бюджетной росписью, с учетом изменений, руб</t>
  </si>
  <si>
    <t>Исполнено,руб.</t>
  </si>
  <si>
    <t>Не исполнено, руб.</t>
  </si>
  <si>
    <t>Причины отклонений</t>
  </si>
  <si>
    <t>1</t>
  </si>
  <si>
    <t>2</t>
  </si>
  <si>
    <t>3</t>
  </si>
  <si>
    <t>4</t>
  </si>
  <si>
    <t>5</t>
  </si>
  <si>
    <t>6</t>
  </si>
  <si>
    <t>7</t>
  </si>
  <si>
    <t>6011079505</t>
  </si>
  <si>
    <t>6111079505</t>
  </si>
  <si>
    <t>7200171680</t>
  </si>
  <si>
    <t>7200420400</t>
  </si>
  <si>
    <t>7200650586</t>
  </si>
  <si>
    <t>7208920400</t>
  </si>
  <si>
    <t>8810222330</t>
  </si>
  <si>
    <t>расходы на Ежемесячную денежную выплату ,назначаемую в случае рождения третьего ребенка  и последующих детей до достижения ребенком возраста трех лет произведены согласно фактической потребности</t>
  </si>
  <si>
    <t>8810222400</t>
  </si>
  <si>
    <t>расходы на ежемесячное пособие на ребенка в соответствии с Законом Челябинской области " О пособии на ребенка " произведены согласно фактической потребности</t>
  </si>
  <si>
    <t>8810222500</t>
  </si>
  <si>
    <t>Расходы на выплату обласного единовременного пособия при рождении ребенка произведены согласно фактической потребности</t>
  </si>
  <si>
    <t>8810222600</t>
  </si>
  <si>
    <t>8810222700</t>
  </si>
  <si>
    <t>8810222900</t>
  </si>
  <si>
    <t>8810253800</t>
  </si>
  <si>
    <t>Расходы на реализацию переданных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связи с материнством , и лицам, уволенным в связи с ликвидацией организаций ( прекращение деятельности , полномочий физическими лицами)в  соответствии  с Федеральным Законом  от 19 мая 1995 года № 81 -ФЗ "О государственных пособиям гражданам имеющим детей "произведены согласно фактической потребности</t>
  </si>
  <si>
    <t>88102R0840</t>
  </si>
  <si>
    <t>расходы на ежемесячную денежную выплату ,назначаемую в случае рождения третьего ребенка  и последующих детей до достижения ребенком возраста трех лет произведены согласно фактической потребности</t>
  </si>
  <si>
    <t>8820221100</t>
  </si>
  <si>
    <t>Расходы на ежемесячную денежную выплату в соответствии с Законом Челябинской области "О мерах социальной поддержки ветеранов в Челябинской области""произведены согласно фактической потребности</t>
  </si>
  <si>
    <t>8820221200</t>
  </si>
  <si>
    <t>Расходы на ежемесячную денежную выплату в соответствии с Законом Челябинской области "О мерах социальной поддержки жертв политических репрессий в Челябинской области"
произведены согласно фактической потребности</t>
  </si>
  <si>
    <t>8820221300</t>
  </si>
  <si>
    <t>Расходы на ежемесячную денежнаую выплату в соответствии с Законом Челябинской области "О звании "Ветеран труда Челябинской области"
произведены согласно фактической потребности</t>
  </si>
  <si>
    <t>8820221400</t>
  </si>
  <si>
    <t>Компенсация расходов на оплату жилых помещений и коммунальных услуг в соответствии с Законом Челябинской области " О дополнительных мерах социальной защиты ветеранов в Челябинской области" произведена согласно фактической потребности</t>
  </si>
  <si>
    <t>8820221700</t>
  </si>
  <si>
    <t>Расходы по субвенции на выплату компенс. расходов на оплату связи и радио ИВОВ и ЖБЛ произведены согласно  фактической потребности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</si>
  <si>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</si>
  <si>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8820221710</t>
  </si>
  <si>
    <t>-</t>
  </si>
  <si>
    <t xml:space="preserve">Отсутствие заявителей на единовременную выплату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</t>
  </si>
  <si>
    <t>8820221900</t>
  </si>
  <si>
    <t>8820249000</t>
  </si>
  <si>
    <t>8820251370</t>
  </si>
  <si>
    <t>Расходы по предоставлению отдельных мер социальной поддержки гражданам, подвергшимся  воздействию радиации произведены согласно фактической потребности</t>
  </si>
  <si>
    <t>8820252200</t>
  </si>
  <si>
    <t>Расходы на реализацию полномочий Российской федерации по осуществлению ежегодной денежной выплаты лицам, награжденным знаком " Почетный лонор России" произведены согласно фактической потребности</t>
  </si>
  <si>
    <t>8820252500</t>
  </si>
  <si>
    <t>расходы по субвенции на компенсацию расходов на оплату ЖКУ отдельным категориям граждан произведены по фактической потребности</t>
  </si>
  <si>
    <t>8820275600</t>
  </si>
  <si>
    <t>8820275800</t>
  </si>
  <si>
    <t>8820276000</t>
  </si>
  <si>
    <t>расходы на ежемесячную денежную выплату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лиц"произведена согласно фактической потребности</t>
  </si>
  <si>
    <t>Организация работы органов управления социальной защиты населения муниципальных образований</t>
  </si>
  <si>
    <t>8840114600</t>
  </si>
  <si>
    <t>Реализация переданных государ. полномочий по соц. обсл.граждан</t>
  </si>
  <si>
    <t>8840248000</t>
  </si>
  <si>
    <t>9901050882</t>
  </si>
  <si>
    <t>Выделение средств на выплату единовременного социального пособия (ЕСП) гражданам, находящимся в  трудной жизненной ситуации;ЕСП на ремонты жилья и водоснабжения гражданам( участникам и инвалидам ВОВ, ветеранам труда,ветеранам труда Челябинской области,детям погибших участников ВОВ и приравненных к ним лицам,одиноко проживающим( в том числе семейным парам)инвалидам; ЕСП гражданам( пенсионного возраста),находящимся в трудной жизненной ситуации на оздоровление и реабилитацию; ЕСП гражданам( участникам торжественного приема, посвященного годовщине Победы в ВОВ); на  организацию и проведение памятных мероприятий</t>
  </si>
  <si>
    <t>Организация и проведение мероприятий</t>
  </si>
  <si>
    <t>Расходы на обеспечение деятельности органов УСЗН</t>
  </si>
  <si>
    <t>Итого:</t>
  </si>
  <si>
    <t>Выплата единовременного социального пособия</t>
  </si>
  <si>
    <t xml:space="preserve">   Муниципальная программа "Организация деятельности Управления социальной защиты населения на 2017-2019 годы"</t>
  </si>
  <si>
    <t xml:space="preserve">         Муниципальная программа                "Развитие социальной защиты населения в  Еткульском муниципальном районе на 2018-2020 годы"</t>
  </si>
  <si>
    <t>подпрограмма "Дети Южного Урала"в Еткульском муниципальном районе</t>
  </si>
  <si>
    <t>Выплата услуг по доставке ежемесячной денежной выплаты ,назначаемой в случае рождения третьего ребенка  и последующих детей до достижения ребенком возраста трех лет</t>
  </si>
  <si>
    <t>Выплата пособия на ребенка в соответствии с Законом Челябинской области"О пособии на ребенка"</t>
  </si>
  <si>
    <t>Выплата областного единовременного пособия при рождении ребенка в соответствии с Законом Челябинской Области "Об областном единовременном пособии  при рождении ребенка"</t>
  </si>
  <si>
    <t>Выплаты на содержание ребенка в семье опекуна и приемной семье, а также вознаграждение причитающемся приемному родителю  в соответствии с Законом Челябинской области " О мерах социальной поддержки детей-сирот и детей, оставшихся без попечения родителей,вознаграждении, причитающемся приемному родителю, и социальных гарантиях приемной семье"</t>
  </si>
  <si>
    <t>Ежемесячная денежная выплата на оплату жилья и коммунальных услуг многодетной семье в соответствии с Законом Челябинской области "О статусе и дополнительных мерах социальной поддержки многодетной семьи в Челябинской области"</t>
  </si>
  <si>
    <t>Расходы на обеспечение деятельности отдела  опеки и попечительства</t>
  </si>
  <si>
    <t>Выплаты единовременного пособия при рождении ребенка, пособия по уходу за ребенком до 1,5 лет не работающим гражданам, в соответствии с Федеральным законом от 19 мая 1995 года № 81 -ФЗ "О государственных пособиях гражданам, имеющим детей"</t>
  </si>
  <si>
    <t>Выплата ежемесячного пособия по уходу за ребенком в возрасте от полутора до трех лет в соответствии с Законом Челябинской области "О ежемесячном пособии по уходу за ребенком в возрасте от полутора до трех лет"</t>
  </si>
  <si>
    <t>Подпрограмма "  Повышение качества жизни граждан пожилого возраста и иных категорий граждан" в Еткульском муниципальном районе</t>
  </si>
  <si>
    <t>Ежемесячная денежная выплата в соответствии с Законом Челябинской области "О мерах социальной поддержки ветеранов в Челябинской области"</t>
  </si>
  <si>
    <t>Ежемесячная денежная выплата в соответствии с Законом Челябинской области "О мерах социальной поддержки жертв политических репрессий в Челябинской области"</t>
  </si>
  <si>
    <t xml:space="preserve">Ежемесячная денежная выплата в соответствии с Законом Челябинской области "О звании "Ветеран труда Челябинской области"
</t>
  </si>
  <si>
    <t>Компенсация расходов на оплату жилых помещений и коммунальных услуг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</si>
  <si>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Челябинской области"</t>
  </si>
  <si>
    <t xml:space="preserve">Компенсация расходов за пользование услуами свяи и радио в соответствии с Законом Челябинской области "О дополнительных мерах социальной поддержки отдельных категорий граждан в Челябинской области"
</t>
  </si>
  <si>
    <t xml:space="preserve">Выплата гражданам субсидий на оплату жилого помещения и коммунальных услуг </t>
  </si>
  <si>
    <t>Расходы на обеспечение деятельности отдела субсидий</t>
  </si>
  <si>
    <t>Реализация полномочий Российской Федерации по предоставлению отдельных мер социальной поддержки граждан, подвергшихся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</si>
  <si>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</si>
  <si>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 - коммунальных услуг отдельным категориям граждан</t>
  </si>
  <si>
    <t>Компенсация расходов на оплату ЖКУ сельским педагогам и ежемесячная денежная выплата сельским специалистам</t>
  </si>
  <si>
    <t>Выплата пособия на погребение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</si>
  <si>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войны"</t>
  </si>
  <si>
    <t>Подпрограмма "Функционирование системы социального обслуживания и социальной поддержки отдельных категорий граждан" в Еткульском муниципальном районе</t>
  </si>
  <si>
    <t>Непрограммные направления деятельности</t>
  </si>
  <si>
    <t>Субсидии на иные цели</t>
  </si>
  <si>
    <t>Расходы на обеспечение деятельности органов УСЗН( на уплату налогов)</t>
  </si>
  <si>
    <t>ИТОГО:</t>
  </si>
  <si>
    <t>Экономия по результатам проведения аукциона на ремонт кабинетов в здании УСЗН</t>
  </si>
  <si>
    <t>Расходы на уплату налогов ( имущество,  транспортный) произведены по фактической потребности</t>
  </si>
  <si>
    <t>Муниципальная программа социальной поддержки малообеспеченных граждан Еткульского муниципального района на 2018-2020 годы"</t>
  </si>
  <si>
    <t>Муниципальначя программа " Формирование доступной среды для инвалидов в Еткульском  муниципальном районе на 2017-2019годы"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</si>
</sst>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9">
    <font>
      <sz val="11"/>
      <color rgb="FF000000"/>
      <name val="Calibri"/>
      <family val="2"/>
      <scheme val="minor"/>
    </font>
    <font>
      <sz val="11"/>
      <name val="Calibri"/>
    </font>
    <font>
      <b/>
      <sz val="8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70">
    <xf numFmtId="0" fontId="1" fillId="0" borderId="0" xfId="0" applyFont="1" applyFill="1" applyBorder="1"/>
    <xf numFmtId="0" fontId="3" fillId="0" borderId="7" xfId="1" applyNumberFormat="1" applyFont="1" applyFill="1" applyBorder="1" applyAlignment="1">
      <alignment horizontal="center" vertical="center" wrapText="1" readingOrder="1"/>
    </xf>
    <xf numFmtId="0" fontId="3" fillId="0" borderId="11" xfId="1" applyNumberFormat="1" applyFont="1" applyFill="1" applyBorder="1" applyAlignment="1">
      <alignment horizontal="left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164" fontId="3" fillId="0" borderId="11" xfId="1" applyNumberFormat="1" applyFont="1" applyFill="1" applyBorder="1" applyAlignment="1">
      <alignment horizontal="right" vertical="center" wrapText="1" readingOrder="1"/>
    </xf>
    <xf numFmtId="0" fontId="3" fillId="0" borderId="11" xfId="1" applyNumberFormat="1" applyFont="1" applyFill="1" applyBorder="1" applyAlignment="1">
      <alignment horizontal="right" vertical="center" wrapText="1" readingOrder="1"/>
    </xf>
    <xf numFmtId="0" fontId="7" fillId="0" borderId="11" xfId="1" applyNumberFormat="1" applyFont="1" applyFill="1" applyBorder="1" applyAlignment="1">
      <alignment horizontal="left" vertical="center" wrapText="1" readingOrder="1"/>
    </xf>
    <xf numFmtId="164" fontId="7" fillId="0" borderId="11" xfId="1" applyNumberFormat="1" applyFont="1" applyFill="1" applyBorder="1" applyAlignment="1">
      <alignment horizontal="right" vertical="center" wrapText="1" readingOrder="1"/>
    </xf>
    <xf numFmtId="0" fontId="8" fillId="0" borderId="11" xfId="1" applyNumberFormat="1" applyFont="1" applyFill="1" applyBorder="1" applyAlignment="1">
      <alignment horizontal="left" vertical="center" wrapText="1" readingOrder="1"/>
    </xf>
    <xf numFmtId="0" fontId="6" fillId="0" borderId="20" xfId="1" applyNumberFormat="1" applyFont="1" applyFill="1" applyBorder="1" applyAlignment="1">
      <alignment horizontal="center" vertical="top" wrapText="1"/>
    </xf>
    <xf numFmtId="0" fontId="6" fillId="0" borderId="21" xfId="1" applyNumberFormat="1" applyFont="1" applyFill="1" applyBorder="1" applyAlignment="1">
      <alignment horizontal="center" vertical="top" wrapText="1"/>
    </xf>
    <xf numFmtId="0" fontId="6" fillId="0" borderId="22" xfId="1" applyNumberFormat="1" applyFont="1" applyFill="1" applyBorder="1" applyAlignment="1">
      <alignment horizontal="center" vertical="top" wrapText="1"/>
    </xf>
    <xf numFmtId="0" fontId="7" fillId="0" borderId="14" xfId="1" applyNumberFormat="1" applyFont="1" applyFill="1" applyBorder="1" applyAlignment="1">
      <alignment horizontal="center" vertical="center" wrapText="1" readingOrder="1"/>
    </xf>
    <xf numFmtId="0" fontId="7" fillId="0" borderId="12" xfId="1" applyNumberFormat="1" applyFont="1" applyFill="1" applyBorder="1" applyAlignment="1">
      <alignment horizontal="center" vertical="center" wrapText="1" readingOrder="1"/>
    </xf>
    <xf numFmtId="0" fontId="8" fillId="0" borderId="20" xfId="1" applyNumberFormat="1" applyFont="1" applyFill="1" applyBorder="1" applyAlignment="1">
      <alignment horizontal="center" vertical="center" wrapText="1" readingOrder="1"/>
    </xf>
    <xf numFmtId="0" fontId="8" fillId="0" borderId="21" xfId="1" applyNumberFormat="1" applyFont="1" applyFill="1" applyBorder="1" applyAlignment="1">
      <alignment horizontal="center" vertical="center" wrapText="1" readingOrder="1"/>
    </xf>
    <xf numFmtId="0" fontId="8" fillId="0" borderId="22" xfId="1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/>
    <xf numFmtId="0" fontId="7" fillId="0" borderId="20" xfId="1" applyNumberFormat="1" applyFont="1" applyFill="1" applyBorder="1" applyAlignment="1">
      <alignment horizontal="center" vertical="center" wrapText="1" readingOrder="1"/>
    </xf>
    <xf numFmtId="0" fontId="7" fillId="0" borderId="21" xfId="1" applyNumberFormat="1" applyFont="1" applyFill="1" applyBorder="1" applyAlignment="1">
      <alignment horizontal="center" vertical="center" wrapText="1" readingOrder="1"/>
    </xf>
    <xf numFmtId="0" fontId="7" fillId="0" borderId="22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vertical="top" wrapText="1"/>
    </xf>
    <xf numFmtId="0" fontId="6" fillId="0" borderId="13" xfId="1" applyNumberFormat="1" applyFont="1" applyFill="1" applyBorder="1" applyAlignment="1">
      <alignment horizontal="center" vertical="top" wrapText="1"/>
    </xf>
    <xf numFmtId="0" fontId="7" fillId="0" borderId="14" xfId="1" applyNumberFormat="1" applyFont="1" applyFill="1" applyBorder="1" applyAlignment="1">
      <alignment horizontal="center" vertical="center" wrapText="1" readingOrder="1"/>
    </xf>
    <xf numFmtId="0" fontId="7" fillId="0" borderId="13" xfId="1" applyNumberFormat="1" applyFont="1" applyFill="1" applyBorder="1" applyAlignment="1">
      <alignment horizontal="center" vertical="center" wrapText="1" readingOrder="1"/>
    </xf>
    <xf numFmtId="0" fontId="6" fillId="0" borderId="15" xfId="1" applyNumberFormat="1" applyFont="1" applyFill="1" applyBorder="1" applyAlignment="1">
      <alignment horizontal="center" vertical="top" wrapText="1"/>
    </xf>
    <xf numFmtId="0" fontId="6" fillId="0" borderId="16" xfId="1" applyNumberFormat="1" applyFont="1" applyFill="1" applyBorder="1" applyAlignment="1">
      <alignment horizontal="center" vertical="top" wrapText="1"/>
    </xf>
    <xf numFmtId="0" fontId="6" fillId="0" borderId="17" xfId="1" applyNumberFormat="1" applyFont="1" applyFill="1" applyBorder="1" applyAlignment="1">
      <alignment horizontal="center" vertical="top" wrapText="1"/>
    </xf>
    <xf numFmtId="0" fontId="6" fillId="0" borderId="18" xfId="1" applyNumberFormat="1" applyFont="1" applyFill="1" applyBorder="1" applyAlignment="1">
      <alignment horizontal="center" vertical="top" wrapText="1"/>
    </xf>
    <xf numFmtId="0" fontId="6" fillId="0" borderId="0" xfId="1" applyNumberFormat="1" applyFont="1" applyFill="1" applyBorder="1" applyAlignment="1">
      <alignment horizontal="center" vertical="top" wrapText="1"/>
    </xf>
    <xf numFmtId="0" fontId="6" fillId="0" borderId="19" xfId="1" applyNumberFormat="1" applyFont="1" applyFill="1" applyBorder="1" applyAlignment="1">
      <alignment horizontal="center" vertical="top" wrapText="1"/>
    </xf>
    <xf numFmtId="0" fontId="6" fillId="0" borderId="20" xfId="1" applyNumberFormat="1" applyFont="1" applyFill="1" applyBorder="1" applyAlignment="1">
      <alignment horizontal="center" vertical="top" wrapText="1"/>
    </xf>
    <xf numFmtId="0" fontId="6" fillId="0" borderId="21" xfId="1" applyNumberFormat="1" applyFont="1" applyFill="1" applyBorder="1" applyAlignment="1">
      <alignment horizontal="center" vertical="top" wrapText="1"/>
    </xf>
    <xf numFmtId="0" fontId="6" fillId="0" borderId="22" xfId="1" applyNumberFormat="1" applyFont="1" applyFill="1" applyBorder="1" applyAlignment="1">
      <alignment horizontal="center" vertical="top" wrapText="1"/>
    </xf>
    <xf numFmtId="164" fontId="7" fillId="0" borderId="14" xfId="1" applyNumberFormat="1" applyFont="1" applyFill="1" applyBorder="1" applyAlignment="1">
      <alignment horizontal="center" vertical="center" wrapText="1" readingOrder="1"/>
    </xf>
    <xf numFmtId="164" fontId="7" fillId="0" borderId="12" xfId="1" applyNumberFormat="1" applyFont="1" applyFill="1" applyBorder="1" applyAlignment="1">
      <alignment horizontal="center" vertical="center" wrapText="1" readingOrder="1"/>
    </xf>
    <xf numFmtId="164" fontId="7" fillId="0" borderId="13" xfId="1" applyNumberFormat="1" applyFont="1" applyFill="1" applyBorder="1" applyAlignment="1">
      <alignment horizontal="center" vertical="center" wrapText="1" readingOrder="1"/>
    </xf>
    <xf numFmtId="0" fontId="3" fillId="0" borderId="11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164" fontId="3" fillId="0" borderId="11" xfId="1" applyNumberFormat="1" applyFont="1" applyFill="1" applyBorder="1" applyAlignment="1">
      <alignment horizontal="right" vertical="center" wrapText="1" readingOrder="1"/>
    </xf>
    <xf numFmtId="0" fontId="1" fillId="0" borderId="12" xfId="1" applyNumberFormat="1" applyFont="1" applyFill="1" applyBorder="1" applyAlignment="1">
      <alignment vertical="top" wrapText="1"/>
    </xf>
    <xf numFmtId="0" fontId="3" fillId="0" borderId="11" xfId="1" applyNumberFormat="1" applyFont="1" applyFill="1" applyBorder="1" applyAlignment="1">
      <alignment horizontal="left" vertical="center" wrapText="1" readingOrder="1"/>
    </xf>
    <xf numFmtId="0" fontId="8" fillId="0" borderId="15" xfId="1" applyNumberFormat="1" applyFont="1" applyFill="1" applyBorder="1" applyAlignment="1">
      <alignment horizontal="center" vertical="center" wrapText="1" readingOrder="1"/>
    </xf>
    <xf numFmtId="0" fontId="8" fillId="0" borderId="16" xfId="1" applyNumberFormat="1" applyFont="1" applyFill="1" applyBorder="1" applyAlignment="1">
      <alignment horizontal="center" vertical="center" wrapText="1" readingOrder="1"/>
    </xf>
    <xf numFmtId="0" fontId="8" fillId="0" borderId="17" xfId="1" applyNumberFormat="1" applyFont="1" applyFill="1" applyBorder="1" applyAlignment="1">
      <alignment horizontal="center" vertical="center" wrapText="1" readingOrder="1"/>
    </xf>
    <xf numFmtId="0" fontId="8" fillId="0" borderId="18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8" fillId="0" borderId="19" xfId="1" applyNumberFormat="1" applyFont="1" applyFill="1" applyBorder="1" applyAlignment="1">
      <alignment horizontal="center" vertical="center" wrapText="1" readingOrder="1"/>
    </xf>
    <xf numFmtId="0" fontId="8" fillId="0" borderId="20" xfId="1" applyNumberFormat="1" applyFont="1" applyFill="1" applyBorder="1" applyAlignment="1">
      <alignment horizontal="center" vertical="center" wrapText="1" readingOrder="1"/>
    </xf>
    <xf numFmtId="0" fontId="8" fillId="0" borderId="21" xfId="1" applyNumberFormat="1" applyFont="1" applyFill="1" applyBorder="1" applyAlignment="1">
      <alignment horizontal="center" vertical="center" wrapText="1" readingOrder="1"/>
    </xf>
    <xf numFmtId="0" fontId="8" fillId="0" borderId="22" xfId="1" applyNumberFormat="1" applyFont="1" applyFill="1" applyBorder="1" applyAlignment="1">
      <alignment horizontal="center" vertical="center" wrapText="1" readingOrder="1"/>
    </xf>
    <xf numFmtId="0" fontId="7" fillId="0" borderId="12" xfId="1" applyNumberFormat="1" applyFont="1" applyFill="1" applyBorder="1" applyAlignment="1">
      <alignment horizontal="center" vertical="center" wrapText="1" readingOrder="1"/>
    </xf>
    <xf numFmtId="0" fontId="7" fillId="0" borderId="11" xfId="1" applyNumberFormat="1" applyFont="1" applyFill="1" applyBorder="1" applyAlignment="1">
      <alignment horizontal="left" vertical="center" wrapText="1" readingOrder="1"/>
    </xf>
    <xf numFmtId="0" fontId="6" fillId="0" borderId="12" xfId="1" applyNumberFormat="1" applyFont="1" applyFill="1" applyBorder="1" applyAlignment="1">
      <alignment vertical="top" wrapText="1"/>
    </xf>
    <xf numFmtId="0" fontId="6" fillId="0" borderId="13" xfId="1" applyNumberFormat="1" applyFont="1" applyFill="1" applyBorder="1" applyAlignment="1">
      <alignment vertical="top" wrapText="1"/>
    </xf>
    <xf numFmtId="0" fontId="7" fillId="0" borderId="11" xfId="1" applyNumberFormat="1" applyFont="1" applyFill="1" applyBorder="1" applyAlignment="1">
      <alignment horizontal="center" vertical="center" wrapText="1" readingOrder="1"/>
    </xf>
    <xf numFmtId="164" fontId="7" fillId="0" borderId="11" xfId="1" applyNumberFormat="1" applyFont="1" applyFill="1" applyBorder="1" applyAlignment="1">
      <alignment horizontal="right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1" fillId="0" borderId="9" xfId="1" applyNumberFormat="1" applyFont="1" applyFill="1" applyBorder="1" applyAlignment="1">
      <alignment vertical="top" wrapText="1"/>
    </xf>
    <xf numFmtId="0" fontId="3" fillId="0" borderId="10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9"/>
  <sheetViews>
    <sheetView showGridLines="0" tabSelected="1" topLeftCell="A2" workbookViewId="0">
      <selection activeCell="C7" sqref="C7:C10"/>
    </sheetView>
  </sheetViews>
  <sheetFormatPr defaultRowHeight="15"/>
  <cols>
    <col min="1" max="1" width="1" customWidth="1"/>
    <col min="2" max="2" width="0.28515625" customWidth="1"/>
    <col min="3" max="3" width="33.140625" customWidth="1"/>
    <col min="4" max="4" width="0.42578125" customWidth="1"/>
    <col min="5" max="5" width="1" customWidth="1"/>
    <col min="6" max="6" width="1.140625" customWidth="1"/>
    <col min="7" max="7" width="13.7109375" customWidth="1"/>
    <col min="8" max="8" width="57.42578125" customWidth="1"/>
    <col min="9" max="10" width="15.28515625" customWidth="1"/>
    <col min="11" max="11" width="2.42578125" customWidth="1"/>
    <col min="12" max="12" width="2.140625" customWidth="1"/>
    <col min="13" max="13" width="10.85546875" customWidth="1"/>
    <col min="14" max="14" width="9.140625" customWidth="1"/>
    <col min="15" max="15" width="15.28515625" customWidth="1"/>
    <col min="16" max="16" width="0.7109375" customWidth="1"/>
    <col min="17" max="17" width="0.28515625" customWidth="1"/>
    <col min="18" max="18" width="0" hidden="1" customWidth="1"/>
  </cols>
  <sheetData>
    <row r="1" spans="2:17" ht="0.4" customHeight="1"/>
    <row r="2" spans="2:17" ht="0.75" customHeight="1">
      <c r="O2" s="61" t="s">
        <v>0</v>
      </c>
      <c r="P2" s="62"/>
      <c r="Q2" s="63"/>
    </row>
    <row r="3" spans="2:17" ht="11.25" customHeight="1">
      <c r="M3" s="67" t="s">
        <v>1</v>
      </c>
      <c r="N3" s="68"/>
      <c r="O3" s="64"/>
      <c r="P3" s="65"/>
      <c r="Q3" s="66"/>
    </row>
    <row r="4" spans="2:17" ht="0" hidden="1" customHeight="1"/>
    <row r="5" spans="2:17" ht="25.5" customHeight="1"/>
    <row r="6" spans="2:17" ht="22.5" customHeight="1">
      <c r="G6" s="69" t="s">
        <v>2</v>
      </c>
      <c r="H6" s="68"/>
      <c r="I6" s="68"/>
      <c r="J6" s="68"/>
      <c r="K6" s="68"/>
    </row>
    <row r="7" spans="2:17" ht="15.95" customHeight="1"/>
    <row r="8" spans="2:17" ht="48.4" customHeight="1">
      <c r="B8" s="57" t="s">
        <v>3</v>
      </c>
      <c r="C8" s="58"/>
      <c r="D8" s="58"/>
      <c r="E8" s="59"/>
      <c r="F8" s="57" t="s">
        <v>4</v>
      </c>
      <c r="G8" s="59"/>
      <c r="H8" s="1" t="s">
        <v>5</v>
      </c>
      <c r="I8" s="1" t="s">
        <v>6</v>
      </c>
      <c r="J8" s="1" t="s">
        <v>7</v>
      </c>
      <c r="K8" s="57" t="s">
        <v>8</v>
      </c>
      <c r="L8" s="58"/>
      <c r="M8" s="59"/>
      <c r="N8" s="60" t="s">
        <v>9</v>
      </c>
      <c r="O8" s="58"/>
      <c r="P8" s="59"/>
    </row>
    <row r="9" spans="2:17" ht="15.4" customHeight="1">
      <c r="B9" s="57" t="s">
        <v>10</v>
      </c>
      <c r="C9" s="58"/>
      <c r="D9" s="58"/>
      <c r="E9" s="59"/>
      <c r="F9" s="57" t="s">
        <v>11</v>
      </c>
      <c r="G9" s="59"/>
      <c r="H9" s="1" t="s">
        <v>12</v>
      </c>
      <c r="I9" s="1" t="s">
        <v>13</v>
      </c>
      <c r="J9" s="1" t="s">
        <v>14</v>
      </c>
      <c r="K9" s="57" t="s">
        <v>15</v>
      </c>
      <c r="L9" s="58"/>
      <c r="M9" s="59"/>
      <c r="N9" s="60" t="s">
        <v>16</v>
      </c>
      <c r="O9" s="58"/>
      <c r="P9" s="59"/>
    </row>
    <row r="10" spans="2:17" ht="132" customHeight="1">
      <c r="B10" s="52" t="s">
        <v>105</v>
      </c>
      <c r="C10" s="53"/>
      <c r="D10" s="53"/>
      <c r="E10" s="54"/>
      <c r="F10" s="55" t="s">
        <v>17</v>
      </c>
      <c r="G10" s="54"/>
      <c r="H10" s="6" t="s">
        <v>67</v>
      </c>
      <c r="I10" s="7">
        <v>1883500</v>
      </c>
      <c r="J10" s="7">
        <v>1883500</v>
      </c>
      <c r="K10" s="56">
        <v>0</v>
      </c>
      <c r="L10" s="53"/>
      <c r="M10" s="54"/>
      <c r="N10" s="52"/>
      <c r="O10" s="53"/>
      <c r="P10" s="54"/>
    </row>
    <row r="11" spans="2:17" ht="51" customHeight="1">
      <c r="B11" s="52" t="s">
        <v>106</v>
      </c>
      <c r="C11" s="53"/>
      <c r="D11" s="53"/>
      <c r="E11" s="54"/>
      <c r="F11" s="55" t="s">
        <v>18</v>
      </c>
      <c r="G11" s="54"/>
      <c r="H11" s="6" t="s">
        <v>68</v>
      </c>
      <c r="I11" s="7">
        <v>75000</v>
      </c>
      <c r="J11" s="7">
        <v>75000</v>
      </c>
      <c r="K11" s="56">
        <v>0</v>
      </c>
      <c r="L11" s="53"/>
      <c r="M11" s="54"/>
      <c r="N11" s="52"/>
      <c r="O11" s="53"/>
      <c r="P11" s="54"/>
    </row>
    <row r="12" spans="2:17" ht="91.5" customHeight="1">
      <c r="B12" s="25" t="s">
        <v>72</v>
      </c>
      <c r="C12" s="26"/>
      <c r="D12" s="26"/>
      <c r="E12" s="27"/>
      <c r="F12" s="23">
        <v>7200000000</v>
      </c>
      <c r="G12" s="24"/>
      <c r="H12" s="6" t="s">
        <v>70</v>
      </c>
      <c r="I12" s="7">
        <v>2517980</v>
      </c>
      <c r="J12" s="7">
        <v>2513646.96</v>
      </c>
      <c r="K12" s="34">
        <v>4333.04</v>
      </c>
      <c r="L12" s="35"/>
      <c r="M12" s="36"/>
      <c r="N12" s="23"/>
      <c r="O12" s="51"/>
      <c r="P12" s="3"/>
    </row>
    <row r="13" spans="2:17" ht="52.5" customHeight="1">
      <c r="B13" s="28"/>
      <c r="C13" s="29"/>
      <c r="D13" s="29"/>
      <c r="E13" s="30"/>
      <c r="F13" s="37" t="s">
        <v>19</v>
      </c>
      <c r="G13" s="38"/>
      <c r="H13" s="2" t="s">
        <v>69</v>
      </c>
      <c r="I13" s="4">
        <v>105100</v>
      </c>
      <c r="J13" s="4">
        <v>105100</v>
      </c>
      <c r="K13" s="39">
        <v>0</v>
      </c>
      <c r="L13" s="40"/>
      <c r="M13" s="38"/>
      <c r="N13" s="41"/>
      <c r="O13" s="40"/>
      <c r="P13" s="38"/>
    </row>
    <row r="14" spans="2:17" ht="36.75" customHeight="1">
      <c r="B14" s="28"/>
      <c r="C14" s="29"/>
      <c r="D14" s="29"/>
      <c r="E14" s="30"/>
      <c r="F14" s="37" t="s">
        <v>20</v>
      </c>
      <c r="G14" s="38"/>
      <c r="H14" s="2" t="s">
        <v>69</v>
      </c>
      <c r="I14" s="4">
        <v>2374100</v>
      </c>
      <c r="J14" s="4">
        <v>2372772.4700000002</v>
      </c>
      <c r="K14" s="39">
        <v>1327.53</v>
      </c>
      <c r="L14" s="40"/>
      <c r="M14" s="38"/>
      <c r="N14" s="41" t="s">
        <v>103</v>
      </c>
      <c r="O14" s="40"/>
      <c r="P14" s="38"/>
    </row>
    <row r="15" spans="2:17" ht="15" customHeight="1">
      <c r="B15" s="28"/>
      <c r="C15" s="29"/>
      <c r="D15" s="29"/>
      <c r="E15" s="30"/>
      <c r="F15" s="37" t="s">
        <v>21</v>
      </c>
      <c r="G15" s="38"/>
      <c r="H15" s="8" t="s">
        <v>71</v>
      </c>
      <c r="I15" s="4">
        <v>34000</v>
      </c>
      <c r="J15" s="4">
        <v>34000</v>
      </c>
      <c r="K15" s="39">
        <v>0</v>
      </c>
      <c r="L15" s="40"/>
      <c r="M15" s="38"/>
      <c r="N15" s="41"/>
      <c r="O15" s="40"/>
      <c r="P15" s="38"/>
    </row>
    <row r="16" spans="2:17" ht="32.25" customHeight="1">
      <c r="B16" s="31"/>
      <c r="C16" s="32"/>
      <c r="D16" s="32"/>
      <c r="E16" s="33"/>
      <c r="F16" s="37" t="s">
        <v>22</v>
      </c>
      <c r="G16" s="38"/>
      <c r="H16" s="8" t="s">
        <v>101</v>
      </c>
      <c r="I16" s="4">
        <v>4780</v>
      </c>
      <c r="J16" s="4">
        <v>1774.49</v>
      </c>
      <c r="K16" s="39">
        <v>3005.51</v>
      </c>
      <c r="L16" s="40"/>
      <c r="M16" s="38"/>
      <c r="N16" s="41" t="s">
        <v>104</v>
      </c>
      <c r="O16" s="40"/>
      <c r="P16" s="38"/>
    </row>
    <row r="17" spans="2:16" ht="82.5" customHeight="1">
      <c r="B17" s="9"/>
      <c r="C17" s="21" t="s">
        <v>73</v>
      </c>
      <c r="D17" s="21"/>
      <c r="E17" s="22"/>
      <c r="F17" s="23">
        <v>8800000000</v>
      </c>
      <c r="G17" s="24"/>
      <c r="H17" s="6" t="s">
        <v>70</v>
      </c>
      <c r="I17" s="7">
        <f>I18+I27+I43</f>
        <v>168700811.88999999</v>
      </c>
      <c r="J17" s="7">
        <f>J18+J27+J43</f>
        <v>166279303.89000002</v>
      </c>
      <c r="K17" s="34">
        <f>K18+K27+K43</f>
        <v>2421508</v>
      </c>
      <c r="L17" s="35"/>
      <c r="M17" s="36"/>
      <c r="N17" s="23"/>
      <c r="O17" s="51"/>
      <c r="P17" s="3"/>
    </row>
    <row r="18" spans="2:16" ht="82.5" customHeight="1">
      <c r="B18" s="25" t="s">
        <v>74</v>
      </c>
      <c r="C18" s="26"/>
      <c r="D18" s="26"/>
      <c r="E18" s="27"/>
      <c r="F18" s="23">
        <v>8810000000</v>
      </c>
      <c r="G18" s="24"/>
      <c r="H18" s="6" t="s">
        <v>70</v>
      </c>
      <c r="I18" s="7">
        <v>63183190</v>
      </c>
      <c r="J18" s="7">
        <v>62036585.869999997</v>
      </c>
      <c r="K18" s="34">
        <v>1146604.1299999999</v>
      </c>
      <c r="L18" s="35"/>
      <c r="M18" s="36"/>
      <c r="N18" s="12"/>
      <c r="O18" s="13"/>
      <c r="P18" s="3"/>
    </row>
    <row r="19" spans="2:16" ht="113.25" customHeight="1">
      <c r="B19" s="28"/>
      <c r="C19" s="29"/>
      <c r="D19" s="29"/>
      <c r="E19" s="30"/>
      <c r="F19" s="37" t="s">
        <v>23</v>
      </c>
      <c r="G19" s="38"/>
      <c r="H19" s="8" t="s">
        <v>75</v>
      </c>
      <c r="I19" s="4">
        <v>63190</v>
      </c>
      <c r="J19" s="4">
        <v>58385.23</v>
      </c>
      <c r="K19" s="39">
        <v>4804.7700000000004</v>
      </c>
      <c r="L19" s="40"/>
      <c r="M19" s="38"/>
      <c r="N19" s="41" t="s">
        <v>24</v>
      </c>
      <c r="O19" s="40"/>
      <c r="P19" s="38"/>
    </row>
    <row r="20" spans="2:16" ht="94.5" customHeight="1">
      <c r="B20" s="28"/>
      <c r="C20" s="29"/>
      <c r="D20" s="29"/>
      <c r="E20" s="30"/>
      <c r="F20" s="37" t="s">
        <v>25</v>
      </c>
      <c r="G20" s="38"/>
      <c r="H20" s="8" t="s">
        <v>76</v>
      </c>
      <c r="I20" s="4">
        <v>13974300</v>
      </c>
      <c r="J20" s="4">
        <v>13874515.050000001</v>
      </c>
      <c r="K20" s="39">
        <v>99784.95</v>
      </c>
      <c r="L20" s="40"/>
      <c r="M20" s="38"/>
      <c r="N20" s="41" t="s">
        <v>26</v>
      </c>
      <c r="O20" s="40"/>
      <c r="P20" s="38"/>
    </row>
    <row r="21" spans="2:16" ht="81" customHeight="1">
      <c r="B21" s="28"/>
      <c r="C21" s="29"/>
      <c r="D21" s="29"/>
      <c r="E21" s="30"/>
      <c r="F21" s="37" t="s">
        <v>27</v>
      </c>
      <c r="G21" s="38"/>
      <c r="H21" s="8" t="s">
        <v>77</v>
      </c>
      <c r="I21" s="4">
        <v>909800</v>
      </c>
      <c r="J21" s="4">
        <v>812015</v>
      </c>
      <c r="K21" s="39">
        <v>97785</v>
      </c>
      <c r="L21" s="40"/>
      <c r="M21" s="38"/>
      <c r="N21" s="41" t="s">
        <v>28</v>
      </c>
      <c r="O21" s="40"/>
      <c r="P21" s="38"/>
    </row>
    <row r="22" spans="2:16" ht="81.75" customHeight="1">
      <c r="B22" s="28"/>
      <c r="C22" s="29"/>
      <c r="D22" s="29"/>
      <c r="E22" s="30"/>
      <c r="F22" s="37" t="s">
        <v>29</v>
      </c>
      <c r="G22" s="38"/>
      <c r="H22" s="8" t="s">
        <v>78</v>
      </c>
      <c r="I22" s="4">
        <v>23121200</v>
      </c>
      <c r="J22" s="4">
        <v>23121200</v>
      </c>
      <c r="K22" s="39">
        <v>0</v>
      </c>
      <c r="L22" s="40"/>
      <c r="M22" s="38"/>
      <c r="N22" s="41"/>
      <c r="O22" s="40"/>
      <c r="P22" s="38"/>
    </row>
    <row r="23" spans="2:16" ht="36" customHeight="1">
      <c r="B23" s="28"/>
      <c r="C23" s="29"/>
      <c r="D23" s="29"/>
      <c r="E23" s="30"/>
      <c r="F23" s="37" t="s">
        <v>30</v>
      </c>
      <c r="G23" s="38"/>
      <c r="H23" s="8" t="s">
        <v>79</v>
      </c>
      <c r="I23" s="4">
        <v>2440000</v>
      </c>
      <c r="J23" s="4">
        <v>2440000</v>
      </c>
      <c r="K23" s="39">
        <v>0</v>
      </c>
      <c r="L23" s="40"/>
      <c r="M23" s="38"/>
      <c r="N23" s="41"/>
      <c r="O23" s="40"/>
      <c r="P23" s="38"/>
    </row>
    <row r="24" spans="2:16" ht="32.25" customHeight="1">
      <c r="B24" s="28"/>
      <c r="C24" s="29"/>
      <c r="D24" s="29"/>
      <c r="E24" s="30"/>
      <c r="F24" s="37" t="s">
        <v>31</v>
      </c>
      <c r="G24" s="38"/>
      <c r="H24" s="8" t="s">
        <v>80</v>
      </c>
      <c r="I24" s="4">
        <v>1381000</v>
      </c>
      <c r="J24" s="4">
        <v>1381000</v>
      </c>
      <c r="K24" s="39">
        <v>0</v>
      </c>
      <c r="L24" s="40"/>
      <c r="M24" s="38"/>
      <c r="N24" s="41"/>
      <c r="O24" s="40"/>
      <c r="P24" s="38"/>
    </row>
    <row r="25" spans="2:16" ht="54.75" customHeight="1">
      <c r="B25" s="28"/>
      <c r="C25" s="29"/>
      <c r="D25" s="29"/>
      <c r="E25" s="30"/>
      <c r="F25" s="37" t="s">
        <v>32</v>
      </c>
      <c r="G25" s="38"/>
      <c r="H25" s="8" t="s">
        <v>81</v>
      </c>
      <c r="I25" s="4">
        <v>16724800</v>
      </c>
      <c r="J25" s="4">
        <v>16457123.76</v>
      </c>
      <c r="K25" s="39">
        <v>267676.24</v>
      </c>
      <c r="L25" s="40"/>
      <c r="M25" s="38"/>
      <c r="N25" s="41" t="s">
        <v>33</v>
      </c>
      <c r="O25" s="40"/>
      <c r="P25" s="38"/>
    </row>
    <row r="26" spans="2:16" ht="65.25" customHeight="1">
      <c r="B26" s="31"/>
      <c r="C26" s="32"/>
      <c r="D26" s="32"/>
      <c r="E26" s="33"/>
      <c r="F26" s="37" t="s">
        <v>34</v>
      </c>
      <c r="G26" s="38"/>
      <c r="H26" s="8" t="s">
        <v>82</v>
      </c>
      <c r="I26" s="4">
        <v>4568900</v>
      </c>
      <c r="J26" s="4">
        <v>3892346.83</v>
      </c>
      <c r="K26" s="39">
        <v>676553.17</v>
      </c>
      <c r="L26" s="40"/>
      <c r="M26" s="38"/>
      <c r="N26" s="41" t="s">
        <v>35</v>
      </c>
      <c r="O26" s="40"/>
      <c r="P26" s="38"/>
    </row>
    <row r="27" spans="2:16" ht="65.25" customHeight="1">
      <c r="B27" s="9"/>
      <c r="C27" s="10" t="s">
        <v>83</v>
      </c>
      <c r="D27" s="10"/>
      <c r="E27" s="11"/>
      <c r="F27" s="23">
        <v>8820000000</v>
      </c>
      <c r="G27" s="24"/>
      <c r="H27" s="6" t="s">
        <v>70</v>
      </c>
      <c r="I27" s="7">
        <f>I28+I29+I30+I31+I32+I33+I34+I35+I36+I37+I38+I39+I40+I41+I42</f>
        <v>75171801.890000001</v>
      </c>
      <c r="J27" s="7">
        <f>J28+J29+J30+J31+J32+J34+J35+J36+J37+J38+J39+J40+J41+J42</f>
        <v>73896898.020000011</v>
      </c>
      <c r="K27" s="34">
        <f t="shared" ref="K27" si="0">K28+K29+K30+K31+K32+K33+K34+K35+K36+K37+K38+K39+K40+K41+K42</f>
        <v>1274903.8700000001</v>
      </c>
      <c r="L27" s="35"/>
      <c r="M27" s="36"/>
      <c r="N27" s="23"/>
      <c r="O27" s="51"/>
      <c r="P27" s="3"/>
    </row>
    <row r="28" spans="2:16" ht="58.5" customHeight="1">
      <c r="B28" s="42"/>
      <c r="C28" s="43"/>
      <c r="D28" s="43"/>
      <c r="E28" s="44"/>
      <c r="F28" s="37" t="s">
        <v>36</v>
      </c>
      <c r="G28" s="38"/>
      <c r="H28" s="8" t="s">
        <v>84</v>
      </c>
      <c r="I28" s="4">
        <v>16428500</v>
      </c>
      <c r="J28" s="4">
        <v>16367482.25</v>
      </c>
      <c r="K28" s="39">
        <v>61017.75</v>
      </c>
      <c r="L28" s="40"/>
      <c r="M28" s="38"/>
      <c r="N28" s="41" t="s">
        <v>37</v>
      </c>
      <c r="O28" s="40"/>
      <c r="P28" s="38"/>
    </row>
    <row r="29" spans="2:16" ht="40.5" customHeight="1">
      <c r="B29" s="45"/>
      <c r="C29" s="46"/>
      <c r="D29" s="46"/>
      <c r="E29" s="47"/>
      <c r="F29" s="37" t="s">
        <v>38</v>
      </c>
      <c r="G29" s="38"/>
      <c r="H29" s="8" t="s">
        <v>85</v>
      </c>
      <c r="I29" s="4">
        <v>2154100</v>
      </c>
      <c r="J29" s="4">
        <v>2143299.38</v>
      </c>
      <c r="K29" s="39">
        <v>10800.62</v>
      </c>
      <c r="L29" s="40"/>
      <c r="M29" s="38"/>
      <c r="N29" s="41" t="s">
        <v>39</v>
      </c>
      <c r="O29" s="40"/>
      <c r="P29" s="38"/>
    </row>
    <row r="30" spans="2:16" ht="42.75" customHeight="1">
      <c r="B30" s="45"/>
      <c r="C30" s="46"/>
      <c r="D30" s="46"/>
      <c r="E30" s="47"/>
      <c r="F30" s="37" t="s">
        <v>40</v>
      </c>
      <c r="G30" s="38"/>
      <c r="H30" s="8" t="s">
        <v>86</v>
      </c>
      <c r="I30" s="4">
        <v>11016500</v>
      </c>
      <c r="J30" s="4">
        <v>10985658.17</v>
      </c>
      <c r="K30" s="39">
        <v>30841.83</v>
      </c>
      <c r="L30" s="40"/>
      <c r="M30" s="38"/>
      <c r="N30" s="41" t="s">
        <v>41</v>
      </c>
      <c r="O30" s="40"/>
      <c r="P30" s="38"/>
    </row>
    <row r="31" spans="2:16" ht="43.5" customHeight="1">
      <c r="B31" s="45"/>
      <c r="C31" s="46"/>
      <c r="D31" s="46"/>
      <c r="E31" s="47"/>
      <c r="F31" s="37" t="s">
        <v>42</v>
      </c>
      <c r="G31" s="38"/>
      <c r="H31" s="8" t="s">
        <v>87</v>
      </c>
      <c r="I31" s="4">
        <v>20900</v>
      </c>
      <c r="J31" s="4">
        <v>15956.46</v>
      </c>
      <c r="K31" s="39">
        <v>4943.54</v>
      </c>
      <c r="L31" s="40"/>
      <c r="M31" s="38"/>
      <c r="N31" s="41" t="s">
        <v>43</v>
      </c>
      <c r="O31" s="40"/>
      <c r="P31" s="38"/>
    </row>
    <row r="32" spans="2:16" ht="36" customHeight="1">
      <c r="B32" s="45"/>
      <c r="C32" s="46"/>
      <c r="D32" s="46"/>
      <c r="E32" s="47"/>
      <c r="F32" s="37" t="s">
        <v>44</v>
      </c>
      <c r="G32" s="38"/>
      <c r="H32" s="8" t="s">
        <v>89</v>
      </c>
      <c r="I32" s="4">
        <v>7200</v>
      </c>
      <c r="J32" s="4">
        <v>6820.8</v>
      </c>
      <c r="K32" s="39">
        <v>379.2</v>
      </c>
      <c r="L32" s="40"/>
      <c r="M32" s="38"/>
      <c r="N32" s="41" t="s">
        <v>45</v>
      </c>
      <c r="O32" s="40"/>
      <c r="P32" s="38"/>
    </row>
    <row r="33" spans="1:16" ht="45" customHeight="1">
      <c r="B33" s="45"/>
      <c r="C33" s="46"/>
      <c r="D33" s="46"/>
      <c r="E33" s="47"/>
      <c r="F33" s="37" t="s">
        <v>47</v>
      </c>
      <c r="G33" s="38"/>
      <c r="H33" s="8" t="s">
        <v>46</v>
      </c>
      <c r="I33" s="4">
        <v>68200</v>
      </c>
      <c r="J33" s="5" t="s">
        <v>48</v>
      </c>
      <c r="K33" s="39">
        <v>68200</v>
      </c>
      <c r="L33" s="40"/>
      <c r="M33" s="38"/>
      <c r="N33" s="41" t="s">
        <v>49</v>
      </c>
      <c r="O33" s="40"/>
      <c r="P33" s="38"/>
    </row>
    <row r="34" spans="1:16" ht="39.75" customHeight="1">
      <c r="B34" s="45"/>
      <c r="C34" s="46"/>
      <c r="D34" s="46"/>
      <c r="E34" s="47"/>
      <c r="F34" s="37" t="s">
        <v>50</v>
      </c>
      <c r="G34" s="38"/>
      <c r="H34" s="8" t="s">
        <v>88</v>
      </c>
      <c r="I34" s="4">
        <v>682300</v>
      </c>
      <c r="J34" s="4">
        <v>682300</v>
      </c>
      <c r="K34" s="39">
        <v>0</v>
      </c>
      <c r="L34" s="40"/>
      <c r="M34" s="38"/>
      <c r="N34" s="41"/>
      <c r="O34" s="40"/>
      <c r="P34" s="38"/>
    </row>
    <row r="35" spans="1:16" ht="27" customHeight="1">
      <c r="B35" s="45"/>
      <c r="C35" s="46"/>
      <c r="D35" s="46"/>
      <c r="E35" s="47"/>
      <c r="F35" s="37" t="s">
        <v>51</v>
      </c>
      <c r="G35" s="38"/>
      <c r="H35" s="8" t="s">
        <v>91</v>
      </c>
      <c r="I35" s="4">
        <v>2369000</v>
      </c>
      <c r="J35" s="4">
        <v>2369000</v>
      </c>
      <c r="K35" s="39">
        <v>0</v>
      </c>
      <c r="L35" s="40"/>
      <c r="M35" s="38"/>
      <c r="N35" s="41"/>
      <c r="O35" s="40"/>
      <c r="P35" s="38"/>
    </row>
    <row r="36" spans="1:16" ht="22.5">
      <c r="B36" s="45"/>
      <c r="C36" s="46"/>
      <c r="D36" s="46"/>
      <c r="E36" s="47"/>
      <c r="F36" s="37" t="s">
        <v>51</v>
      </c>
      <c r="G36" s="38"/>
      <c r="H36" s="8" t="s">
        <v>90</v>
      </c>
      <c r="I36" s="4">
        <v>16236300</v>
      </c>
      <c r="J36" s="4">
        <v>16236300</v>
      </c>
      <c r="K36" s="39">
        <v>0</v>
      </c>
      <c r="L36" s="40"/>
      <c r="M36" s="38"/>
      <c r="N36" s="41"/>
      <c r="O36" s="40"/>
      <c r="P36" s="38"/>
    </row>
    <row r="37" spans="1:16" ht="22.5" customHeight="1">
      <c r="B37" s="45"/>
      <c r="C37" s="46"/>
      <c r="D37" s="46"/>
      <c r="E37" s="47"/>
      <c r="F37" s="37" t="s">
        <v>52</v>
      </c>
      <c r="G37" s="38"/>
      <c r="H37" s="8" t="s">
        <v>92</v>
      </c>
      <c r="I37" s="4">
        <v>403700</v>
      </c>
      <c r="J37" s="4">
        <v>393419.17</v>
      </c>
      <c r="K37" s="39">
        <v>10280.83</v>
      </c>
      <c r="L37" s="40"/>
      <c r="M37" s="38"/>
      <c r="N37" s="41" t="s">
        <v>53</v>
      </c>
      <c r="O37" s="40"/>
      <c r="P37" s="38"/>
    </row>
    <row r="38" spans="1:16" ht="22.5" customHeight="1">
      <c r="B38" s="45"/>
      <c r="C38" s="46"/>
      <c r="D38" s="46"/>
      <c r="E38" s="47"/>
      <c r="F38" s="37" t="s">
        <v>54</v>
      </c>
      <c r="G38" s="38"/>
      <c r="H38" s="8" t="s">
        <v>93</v>
      </c>
      <c r="I38" s="4">
        <v>1856900</v>
      </c>
      <c r="J38" s="4">
        <v>1843085.31</v>
      </c>
      <c r="K38" s="39">
        <v>13814.69</v>
      </c>
      <c r="L38" s="40"/>
      <c r="M38" s="38"/>
      <c r="N38" s="41" t="s">
        <v>55</v>
      </c>
      <c r="O38" s="40"/>
      <c r="P38" s="38"/>
    </row>
    <row r="39" spans="1:16" ht="22.5" customHeight="1">
      <c r="B39" s="45"/>
      <c r="C39" s="46"/>
      <c r="D39" s="46"/>
      <c r="E39" s="47"/>
      <c r="F39" s="37" t="s">
        <v>56</v>
      </c>
      <c r="G39" s="38"/>
      <c r="H39" s="8" t="s">
        <v>94</v>
      </c>
      <c r="I39" s="4">
        <v>12270900</v>
      </c>
      <c r="J39" s="4">
        <v>11198012.939999999</v>
      </c>
      <c r="K39" s="39">
        <v>1072887.06</v>
      </c>
      <c r="L39" s="40"/>
      <c r="M39" s="38"/>
      <c r="N39" s="41" t="s">
        <v>57</v>
      </c>
      <c r="O39" s="40"/>
      <c r="P39" s="38"/>
    </row>
    <row r="40" spans="1:16" ht="22.5" customHeight="1">
      <c r="B40" s="45"/>
      <c r="C40" s="46"/>
      <c r="D40" s="46"/>
      <c r="E40" s="47"/>
      <c r="F40" s="37" t="s">
        <v>58</v>
      </c>
      <c r="G40" s="38"/>
      <c r="H40" s="8" t="s">
        <v>95</v>
      </c>
      <c r="I40" s="4">
        <v>11023501.890000001</v>
      </c>
      <c r="J40" s="4">
        <v>11023501.890000001</v>
      </c>
      <c r="K40" s="39">
        <v>0</v>
      </c>
      <c r="L40" s="40"/>
      <c r="M40" s="38"/>
      <c r="N40" s="41"/>
      <c r="O40" s="40"/>
      <c r="P40" s="38"/>
    </row>
    <row r="41" spans="1:16" ht="22.5" customHeight="1">
      <c r="B41" s="45"/>
      <c r="C41" s="46"/>
      <c r="D41" s="46"/>
      <c r="E41" s="47"/>
      <c r="F41" s="37" t="s">
        <v>59</v>
      </c>
      <c r="G41" s="38"/>
      <c r="H41" s="8" t="s">
        <v>96</v>
      </c>
      <c r="I41" s="4">
        <v>282500</v>
      </c>
      <c r="J41" s="4">
        <v>282500</v>
      </c>
      <c r="K41" s="39">
        <v>0</v>
      </c>
      <c r="L41" s="40"/>
      <c r="M41" s="38"/>
      <c r="N41" s="41"/>
      <c r="O41" s="40"/>
      <c r="P41" s="38"/>
    </row>
    <row r="42" spans="1:16" ht="51.75" customHeight="1">
      <c r="B42" s="48"/>
      <c r="C42" s="49"/>
      <c r="D42" s="49"/>
      <c r="E42" s="50"/>
      <c r="F42" s="37" t="s">
        <v>60</v>
      </c>
      <c r="G42" s="38"/>
      <c r="H42" s="8" t="s">
        <v>97</v>
      </c>
      <c r="I42" s="4">
        <v>351300</v>
      </c>
      <c r="J42" s="4">
        <v>349561.65</v>
      </c>
      <c r="K42" s="39">
        <v>1738.35</v>
      </c>
      <c r="L42" s="40"/>
      <c r="M42" s="38"/>
      <c r="N42" s="41" t="s">
        <v>61</v>
      </c>
      <c r="O42" s="40"/>
      <c r="P42" s="38"/>
    </row>
    <row r="43" spans="1:16" ht="66" customHeight="1">
      <c r="A43" s="17"/>
      <c r="B43" s="18"/>
      <c r="C43" s="19" t="s">
        <v>98</v>
      </c>
      <c r="D43" s="15"/>
      <c r="E43" s="16"/>
      <c r="F43" s="23">
        <v>8840000000</v>
      </c>
      <c r="G43" s="24"/>
      <c r="H43" s="6" t="s">
        <v>70</v>
      </c>
      <c r="I43" s="7">
        <f>I44+I45</f>
        <v>30345820</v>
      </c>
      <c r="J43" s="7">
        <f>J44+J45</f>
        <v>30345820</v>
      </c>
      <c r="K43" s="34">
        <f>K44+K45</f>
        <v>0</v>
      </c>
      <c r="L43" s="35"/>
      <c r="M43" s="36"/>
      <c r="N43" s="23"/>
      <c r="O43" s="51"/>
      <c r="P43" s="3"/>
    </row>
    <row r="44" spans="1:16" ht="22.5" customHeight="1">
      <c r="B44" s="42"/>
      <c r="C44" s="43"/>
      <c r="D44" s="43"/>
      <c r="E44" s="44"/>
      <c r="F44" s="37" t="s">
        <v>63</v>
      </c>
      <c r="G44" s="38"/>
      <c r="H44" s="8" t="s">
        <v>62</v>
      </c>
      <c r="I44" s="4">
        <v>7252400</v>
      </c>
      <c r="J44" s="4">
        <v>7252400</v>
      </c>
      <c r="K44" s="39">
        <v>0</v>
      </c>
      <c r="L44" s="40"/>
      <c r="M44" s="38"/>
      <c r="N44" s="41"/>
      <c r="O44" s="40"/>
      <c r="P44" s="38"/>
    </row>
    <row r="45" spans="1:16" ht="15" customHeight="1">
      <c r="B45" s="48"/>
      <c r="C45" s="49"/>
      <c r="D45" s="49"/>
      <c r="E45" s="50"/>
      <c r="F45" s="37" t="s">
        <v>65</v>
      </c>
      <c r="G45" s="38"/>
      <c r="H45" s="8" t="s">
        <v>64</v>
      </c>
      <c r="I45" s="4">
        <v>23093420</v>
      </c>
      <c r="J45" s="4">
        <v>23093420</v>
      </c>
      <c r="K45" s="39">
        <v>0</v>
      </c>
      <c r="L45" s="40"/>
      <c r="M45" s="38"/>
      <c r="N45" s="41"/>
      <c r="O45" s="40"/>
      <c r="P45" s="38"/>
    </row>
    <row r="46" spans="1:16" ht="39.75" customHeight="1">
      <c r="B46" s="14"/>
      <c r="C46" s="19" t="s">
        <v>99</v>
      </c>
      <c r="D46" s="19"/>
      <c r="E46" s="20"/>
      <c r="F46" s="23">
        <v>9900000000</v>
      </c>
      <c r="G46" s="24"/>
      <c r="H46" s="6" t="s">
        <v>70</v>
      </c>
      <c r="I46" s="7">
        <v>12000</v>
      </c>
      <c r="J46" s="7">
        <v>12000</v>
      </c>
      <c r="K46" s="34">
        <v>0</v>
      </c>
      <c r="L46" s="35"/>
      <c r="M46" s="36"/>
      <c r="N46" s="23"/>
      <c r="O46" s="51"/>
      <c r="P46" s="3"/>
    </row>
    <row r="47" spans="1:16">
      <c r="B47" s="41"/>
      <c r="C47" s="40"/>
      <c r="D47" s="40"/>
      <c r="E47" s="38"/>
      <c r="F47" s="37" t="s">
        <v>66</v>
      </c>
      <c r="G47" s="38"/>
      <c r="H47" s="8" t="s">
        <v>100</v>
      </c>
      <c r="I47" s="4">
        <v>12000</v>
      </c>
      <c r="J47" s="4">
        <v>12000</v>
      </c>
      <c r="K47" s="39">
        <v>0</v>
      </c>
      <c r="L47" s="40"/>
      <c r="M47" s="38"/>
      <c r="N47" s="41"/>
      <c r="O47" s="40"/>
      <c r="P47" s="38"/>
    </row>
    <row r="48" spans="1:16">
      <c r="B48" s="52" t="s">
        <v>102</v>
      </c>
      <c r="C48" s="53"/>
      <c r="D48" s="53"/>
      <c r="E48" s="54"/>
      <c r="F48" s="55"/>
      <c r="G48" s="54"/>
      <c r="H48" s="6"/>
      <c r="I48" s="7">
        <f>I10+I11+I12+I17+I46</f>
        <v>173189291.88999999</v>
      </c>
      <c r="J48" s="7">
        <f>J10+J11+J12+J17+J46</f>
        <v>170763450.85000002</v>
      </c>
      <c r="K48" s="56">
        <f>K10+K11+K12+K17+K46</f>
        <v>2425841.04</v>
      </c>
      <c r="L48" s="53"/>
      <c r="M48" s="54"/>
      <c r="N48" s="52"/>
      <c r="O48" s="53"/>
      <c r="P48" s="54"/>
    </row>
    <row r="49" ht="9.9499999999999993" customHeight="1"/>
  </sheetData>
  <mergeCells count="136">
    <mergeCell ref="B8:E8"/>
    <mergeCell ref="F8:G8"/>
    <mergeCell ref="K8:M8"/>
    <mergeCell ref="N8:P8"/>
    <mergeCell ref="B9:E9"/>
    <mergeCell ref="F9:G9"/>
    <mergeCell ref="K9:M9"/>
    <mergeCell ref="N9:P9"/>
    <mergeCell ref="O2:Q3"/>
    <mergeCell ref="M3:N3"/>
    <mergeCell ref="G6:K6"/>
    <mergeCell ref="B12:E16"/>
    <mergeCell ref="F13:G13"/>
    <mergeCell ref="K13:M13"/>
    <mergeCell ref="N13:P13"/>
    <mergeCell ref="F14:G14"/>
    <mergeCell ref="K14:M14"/>
    <mergeCell ref="N14:P14"/>
    <mergeCell ref="B10:E10"/>
    <mergeCell ref="F10:G10"/>
    <mergeCell ref="K10:M10"/>
    <mergeCell ref="N10:P10"/>
    <mergeCell ref="B11:E11"/>
    <mergeCell ref="F11:G11"/>
    <mergeCell ref="K11:M11"/>
    <mergeCell ref="N11:P11"/>
    <mergeCell ref="F12:G12"/>
    <mergeCell ref="K12:M12"/>
    <mergeCell ref="N12:O12"/>
    <mergeCell ref="F15:G15"/>
    <mergeCell ref="K15:M15"/>
    <mergeCell ref="N15:P15"/>
    <mergeCell ref="F16:G16"/>
    <mergeCell ref="K16:M16"/>
    <mergeCell ref="N16:P16"/>
    <mergeCell ref="F17:G17"/>
    <mergeCell ref="K17:M17"/>
    <mergeCell ref="N17:O17"/>
    <mergeCell ref="F21:G21"/>
    <mergeCell ref="K21:M21"/>
    <mergeCell ref="N21:P21"/>
    <mergeCell ref="F22:G22"/>
    <mergeCell ref="K22:M22"/>
    <mergeCell ref="N22:P22"/>
    <mergeCell ref="F19:G19"/>
    <mergeCell ref="K19:M19"/>
    <mergeCell ref="N19:P19"/>
    <mergeCell ref="F20:G20"/>
    <mergeCell ref="K20:M20"/>
    <mergeCell ref="N20:P20"/>
    <mergeCell ref="F25:G25"/>
    <mergeCell ref="K25:M25"/>
    <mergeCell ref="N25:P25"/>
    <mergeCell ref="F26:G26"/>
    <mergeCell ref="K26:M26"/>
    <mergeCell ref="N26:P26"/>
    <mergeCell ref="F23:G23"/>
    <mergeCell ref="K23:M23"/>
    <mergeCell ref="N23:P23"/>
    <mergeCell ref="F24:G24"/>
    <mergeCell ref="K24:M24"/>
    <mergeCell ref="N24:P24"/>
    <mergeCell ref="K30:M30"/>
    <mergeCell ref="N30:P30"/>
    <mergeCell ref="F31:G31"/>
    <mergeCell ref="K31:M31"/>
    <mergeCell ref="N31:P31"/>
    <mergeCell ref="F28:G28"/>
    <mergeCell ref="K28:M28"/>
    <mergeCell ref="N28:P28"/>
    <mergeCell ref="F29:G29"/>
    <mergeCell ref="K29:M29"/>
    <mergeCell ref="N29:P29"/>
    <mergeCell ref="F45:G45"/>
    <mergeCell ref="K45:M45"/>
    <mergeCell ref="N45:P45"/>
    <mergeCell ref="B48:E48"/>
    <mergeCell ref="F48:G48"/>
    <mergeCell ref="K48:M48"/>
    <mergeCell ref="N48:P48"/>
    <mergeCell ref="B44:E45"/>
    <mergeCell ref="F46:G46"/>
    <mergeCell ref="K46:M46"/>
    <mergeCell ref="N46:O46"/>
    <mergeCell ref="B47:E47"/>
    <mergeCell ref="F47:G47"/>
    <mergeCell ref="K47:M47"/>
    <mergeCell ref="N47:P47"/>
    <mergeCell ref="F42:G42"/>
    <mergeCell ref="K42:M42"/>
    <mergeCell ref="N42:P42"/>
    <mergeCell ref="F44:G44"/>
    <mergeCell ref="K44:M44"/>
    <mergeCell ref="N44:P44"/>
    <mergeCell ref="F27:G27"/>
    <mergeCell ref="B28:E42"/>
    <mergeCell ref="K27:M27"/>
    <mergeCell ref="N27:O27"/>
    <mergeCell ref="F43:G43"/>
    <mergeCell ref="K43:M43"/>
    <mergeCell ref="N43:O43"/>
    <mergeCell ref="K39:M39"/>
    <mergeCell ref="N39:P39"/>
    <mergeCell ref="F36:G36"/>
    <mergeCell ref="K36:M36"/>
    <mergeCell ref="N36:P36"/>
    <mergeCell ref="F37:G37"/>
    <mergeCell ref="K37:M37"/>
    <mergeCell ref="N37:P37"/>
    <mergeCell ref="F34:G34"/>
    <mergeCell ref="K34:M34"/>
    <mergeCell ref="N34:P34"/>
    <mergeCell ref="C17:E17"/>
    <mergeCell ref="F18:G18"/>
    <mergeCell ref="B18:E26"/>
    <mergeCell ref="K18:M18"/>
    <mergeCell ref="F40:G40"/>
    <mergeCell ref="K40:M40"/>
    <mergeCell ref="N40:P40"/>
    <mergeCell ref="F41:G41"/>
    <mergeCell ref="K41:M41"/>
    <mergeCell ref="N41:P41"/>
    <mergeCell ref="F38:G38"/>
    <mergeCell ref="K38:M38"/>
    <mergeCell ref="N38:P38"/>
    <mergeCell ref="F39:G39"/>
    <mergeCell ref="F35:G35"/>
    <mergeCell ref="K35:M35"/>
    <mergeCell ref="N35:P35"/>
    <mergeCell ref="F32:G32"/>
    <mergeCell ref="K32:M32"/>
    <mergeCell ref="N32:P32"/>
    <mergeCell ref="F33:G33"/>
    <mergeCell ref="K33:M33"/>
    <mergeCell ref="N33:P33"/>
    <mergeCell ref="F30:G30"/>
  </mergeCells>
  <pageMargins left="0.39370078740157483" right="0.39370078740157483" top="0.39370078740157483" bottom="0.70866141732283472" header="0.39370078740157483" footer="0.39370078740157483"/>
  <pageSetup paperSize="9" scale="70" orientation="landscape" horizontalDpi="300" verticalDpi="300" r:id="rId1"/>
  <headerFooter alignWithMargins="0">
    <oddFooter>&amp;C&amp;"Arial,Regular"&amp;8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BEST</cp:lastModifiedBy>
  <cp:lastPrinted>2019-02-18T09:12:17Z</cp:lastPrinted>
  <dcterms:created xsi:type="dcterms:W3CDTF">2019-01-30T04:15:25Z</dcterms:created>
  <dcterms:modified xsi:type="dcterms:W3CDTF">2019-02-18T09:12:20Z</dcterms:modified>
</cp:coreProperties>
</file>